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3095" windowHeight="6555" activeTab="0"/>
  </bookViews>
  <sheets>
    <sheet name="QMRABetaP" sheetId="1" r:id="rId1"/>
    <sheet name="QMRABetaPReverse" sheetId="2" r:id="rId2"/>
    <sheet name="QMRAExp" sheetId="3" r:id="rId3"/>
    <sheet name="QMRAExpReverse" sheetId="4" r:id="rId4"/>
  </sheets>
  <definedNames>
    <definedName name="Alpha">'QMRABetaP'!$O$34</definedName>
    <definedName name="d">'QMRABetaP'!$O$37</definedName>
    <definedName name="Exposure">'QMRABetaP'!$O$38</definedName>
    <definedName name="ExposureN">'QMRABetaP'!$O$30</definedName>
    <definedName name="FC">'QMRABetaP'!$O$26</definedName>
    <definedName name="Gamma">'QMRABetaP'!$O$31</definedName>
    <definedName name="N50">'QMRABetaP'!$O$33</definedName>
    <definedName name="P_I_annual">'QMRABetaP'!$O$41</definedName>
    <definedName name="P_I_D">'QMRABetaP'!$O$40</definedName>
    <definedName name="_xlnm.Print_Area" localSheetId="0">'QMRABetaP'!$A$1:$H$32</definedName>
    <definedName name="_xlnm.Print_Area" localSheetId="1">'QMRABetaPReverse'!$A$1:$N$49</definedName>
    <definedName name="_xlnm.Print_Area" localSheetId="2">'QMRAExp'!$A$2:$M$45</definedName>
    <definedName name="_xlnm.Print_Area" localSheetId="3">'QMRAExpReverse'!$A$2:$M$45</definedName>
    <definedName name="RF">'QMRABetaP'!$O$29</definedName>
    <definedName name="rr">'QMRABetaP'!$P$32</definedName>
    <definedName name="TFC">'QMRABetaP'!$O$36</definedName>
    <definedName name="VC">'QMRABetaP'!$O$27</definedName>
    <definedName name="W">'QMRABetaP'!$O$28</definedName>
  </definedNames>
  <calcPr fullCalcOnLoad="1"/>
</workbook>
</file>

<file path=xl/sharedStrings.xml><?xml version="1.0" encoding="utf-8"?>
<sst xmlns="http://schemas.openxmlformats.org/spreadsheetml/2006/main" count="110" uniqueCount="38">
  <si>
    <t>Variable</t>
  </si>
  <si>
    <t>Range</t>
  </si>
  <si>
    <t>Number of simulations</t>
  </si>
  <si>
    <t>Mid Percentile</t>
  </si>
  <si>
    <t>Upper Percentile</t>
  </si>
  <si>
    <t>Enter Values in the yellow boxes</t>
  </si>
  <si>
    <t>Quantative Microbiological Risk Analysis Monte Carlo simulation</t>
  </si>
  <si>
    <t>Reduction factor (n log)</t>
  </si>
  <si>
    <t xml:space="preserve">factor </t>
  </si>
  <si>
    <t>Exposure (days/year)</t>
  </si>
  <si>
    <t>N_50</t>
  </si>
  <si>
    <t>Alpha</t>
  </si>
  <si>
    <t>Pathogen coefficients</t>
  </si>
  <si>
    <t>r</t>
  </si>
  <si>
    <t>Reverse QMRA Beta Poisson</t>
  </si>
  <si>
    <t xml:space="preserve">95% value = </t>
  </si>
  <si>
    <t xml:space="preserve">50% value = </t>
  </si>
  <si>
    <t>Quantitative Microbiological Risk Analysis Monte Carlo simulation</t>
  </si>
  <si>
    <t>Reverse QMRA Exponential</t>
  </si>
  <si>
    <t>UNRESTRICTED IRRIGATION: Lettuce ingestion</t>
  </si>
  <si>
    <t>Raw wastewater quality (FC/100ml)</t>
  </si>
  <si>
    <t xml:space="preserve">Minimum = </t>
  </si>
  <si>
    <t xml:space="preserve">Maximum = </t>
  </si>
  <si>
    <t>PI Annual</t>
  </si>
  <si>
    <t xml:space="preserve">Factor </t>
  </si>
  <si>
    <t>Required Total Log Reductions:</t>
  </si>
  <si>
    <t>RESULTS</t>
  </si>
  <si>
    <t>Infection risk (per person per year)</t>
  </si>
  <si>
    <t>No.of pathogens per 100,000 FC</t>
  </si>
  <si>
    <t>Water on 100 g lettuce (ml)</t>
  </si>
  <si>
    <t>Exposure (every n days)</t>
  </si>
  <si>
    <t>Disease/infection ratio</t>
  </si>
  <si>
    <t>Variation from default value (+/-%)</t>
  </si>
  <si>
    <t>Default value of r</t>
  </si>
  <si>
    <t>Pathogen coefficient</t>
  </si>
  <si>
    <r>
      <t>PI Annua</t>
    </r>
    <r>
      <rPr>
        <b/>
        <sz val="10"/>
        <rFont val="Arial"/>
        <family val="2"/>
      </rPr>
      <t>l</t>
    </r>
  </si>
  <si>
    <t>Faecal coliform count per 100 ml</t>
  </si>
  <si>
    <t>Default values: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</si>
</sst>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0000"/>
    <numFmt numFmtId="166" formatCode="0.000"/>
    <numFmt numFmtId="167" formatCode="0.0E+00"/>
    <numFmt numFmtId="168" formatCode="0E+00"/>
    <numFmt numFmtId="169" formatCode="0.000E+00"/>
    <numFmt numFmtId="170" formatCode="0.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31"/>
      <name val="Arial"/>
      <family val="2"/>
    </font>
    <font>
      <sz val="10"/>
      <color indexed="31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/>
    </xf>
    <xf numFmtId="0" fontId="0" fillId="11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11" fontId="0" fillId="24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0" borderId="0" xfId="0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65" fontId="7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24" borderId="0" xfId="0" applyNumberForma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24" borderId="0" xfId="0" applyFill="1" applyAlignment="1" applyProtection="1">
      <alignment horizontal="right"/>
      <protection locked="0"/>
    </xf>
    <xf numFmtId="0" fontId="0" fillId="24" borderId="0" xfId="0" applyFill="1" applyAlignment="1" applyProtection="1">
      <alignment/>
      <protection locked="0"/>
    </xf>
    <xf numFmtId="164" fontId="0" fillId="24" borderId="0" xfId="0" applyNumberFormat="1" applyFill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0" fontId="0" fillId="22" borderId="0" xfId="0" applyFill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11" fillId="4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5.emf" /><Relationship Id="rId3" Type="http://schemas.openxmlformats.org/officeDocument/2006/relationships/image" Target="../media/image6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Relationship Id="rId3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20</xdr:row>
      <xdr:rowOff>19050</xdr:rowOff>
    </xdr:from>
    <xdr:to>
      <xdr:col>6</xdr:col>
      <xdr:colOff>304800</xdr:colOff>
      <xdr:row>23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257550"/>
          <a:ext cx="1619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12</xdr:row>
      <xdr:rowOff>133350</xdr:rowOff>
    </xdr:from>
    <xdr:to>
      <xdr:col>4</xdr:col>
      <xdr:colOff>1171575</xdr:colOff>
      <xdr:row>14</xdr:row>
      <xdr:rowOff>38100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2076450"/>
          <a:ext cx="10096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171450</xdr:colOff>
      <xdr:row>17</xdr:row>
      <xdr:rowOff>9525</xdr:rowOff>
    </xdr:from>
    <xdr:to>
      <xdr:col>5</xdr:col>
      <xdr:colOff>123825</xdr:colOff>
      <xdr:row>18</xdr:row>
      <xdr:rowOff>76200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2762250"/>
          <a:ext cx="13049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171450</xdr:colOff>
      <xdr:row>18</xdr:row>
      <xdr:rowOff>66675</xdr:rowOff>
    </xdr:from>
    <xdr:to>
      <xdr:col>5</xdr:col>
      <xdr:colOff>123825</xdr:colOff>
      <xdr:row>19</xdr:row>
      <xdr:rowOff>133350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2981325"/>
          <a:ext cx="13049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104775</xdr:rowOff>
    </xdr:from>
    <xdr:to>
      <xdr:col>4</xdr:col>
      <xdr:colOff>962025</xdr:colOff>
      <xdr:row>17</xdr:row>
      <xdr:rowOff>9525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2533650"/>
          <a:ext cx="7905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161925</xdr:colOff>
      <xdr:row>14</xdr:row>
      <xdr:rowOff>38100</xdr:rowOff>
    </xdr:from>
    <xdr:to>
      <xdr:col>4</xdr:col>
      <xdr:colOff>1038225</xdr:colOff>
      <xdr:row>15</xdr:row>
      <xdr:rowOff>104775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305050"/>
          <a:ext cx="8763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19</xdr:row>
      <xdr:rowOff>0</xdr:rowOff>
    </xdr:from>
    <xdr:to>
      <xdr:col>8</xdr:col>
      <xdr:colOff>28575</xdr:colOff>
      <xdr:row>21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076575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13</xdr:row>
      <xdr:rowOff>0</xdr:rowOff>
    </xdr:from>
    <xdr:to>
      <xdr:col>4</xdr:col>
      <xdr:colOff>1228725</xdr:colOff>
      <xdr:row>14</xdr:row>
      <xdr:rowOff>66675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105025"/>
          <a:ext cx="11811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16</xdr:row>
      <xdr:rowOff>85725</xdr:rowOff>
    </xdr:from>
    <xdr:to>
      <xdr:col>4</xdr:col>
      <xdr:colOff>1238250</xdr:colOff>
      <xdr:row>17</xdr:row>
      <xdr:rowOff>152400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2676525"/>
          <a:ext cx="11906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17</xdr:row>
      <xdr:rowOff>123825</xdr:rowOff>
    </xdr:from>
    <xdr:to>
      <xdr:col>4</xdr:col>
      <xdr:colOff>1190625</xdr:colOff>
      <xdr:row>19</xdr:row>
      <xdr:rowOff>28575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876550"/>
          <a:ext cx="11430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47625</xdr:rowOff>
    </xdr:from>
    <xdr:to>
      <xdr:col>4</xdr:col>
      <xdr:colOff>1228725</xdr:colOff>
      <xdr:row>16</xdr:row>
      <xdr:rowOff>114300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2476500"/>
          <a:ext cx="11811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14</xdr:row>
      <xdr:rowOff>19050</xdr:rowOff>
    </xdr:from>
    <xdr:to>
      <xdr:col>4</xdr:col>
      <xdr:colOff>1219200</xdr:colOff>
      <xdr:row>15</xdr:row>
      <xdr:rowOff>85725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2286000"/>
          <a:ext cx="11715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18</xdr:row>
      <xdr:rowOff>0</xdr:rowOff>
    </xdr:from>
    <xdr:to>
      <xdr:col>8</xdr:col>
      <xdr:colOff>19050</xdr:colOff>
      <xdr:row>20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14650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133350</xdr:rowOff>
    </xdr:from>
    <xdr:to>
      <xdr:col>4</xdr:col>
      <xdr:colOff>1219200</xdr:colOff>
      <xdr:row>14</xdr:row>
      <xdr:rowOff>38100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076450"/>
          <a:ext cx="11334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38100</xdr:rowOff>
    </xdr:from>
    <xdr:to>
      <xdr:col>4</xdr:col>
      <xdr:colOff>1219200</xdr:colOff>
      <xdr:row>15</xdr:row>
      <xdr:rowOff>104775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2305050"/>
          <a:ext cx="11239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18</xdr:row>
      <xdr:rowOff>0</xdr:rowOff>
    </xdr:from>
    <xdr:to>
      <xdr:col>8</xdr:col>
      <xdr:colOff>19050</xdr:colOff>
      <xdr:row>20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14650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133350</xdr:rowOff>
    </xdr:from>
    <xdr:to>
      <xdr:col>4</xdr:col>
      <xdr:colOff>1257300</xdr:colOff>
      <xdr:row>14</xdr:row>
      <xdr:rowOff>38100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076450"/>
          <a:ext cx="11715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38100</xdr:rowOff>
    </xdr:from>
    <xdr:to>
      <xdr:col>4</xdr:col>
      <xdr:colOff>1219200</xdr:colOff>
      <xdr:row>15</xdr:row>
      <xdr:rowOff>104775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2305050"/>
          <a:ext cx="11525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S4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2" max="2" width="30.00390625" style="0" customWidth="1"/>
    <col min="5" max="5" width="20.28125" style="0" customWidth="1"/>
    <col min="11" max="11" width="11.00390625" style="0" bestFit="1" customWidth="1"/>
    <col min="14" max="14" width="10.8515625" style="0" customWidth="1"/>
    <col min="16" max="16" width="10.421875" style="0" bestFit="1" customWidth="1"/>
  </cols>
  <sheetData>
    <row r="2" ht="12.75">
      <c r="B2" s="12" t="s">
        <v>19</v>
      </c>
    </row>
    <row r="3" spans="2:45" ht="12.75">
      <c r="B3" t="s">
        <v>17</v>
      </c>
      <c r="O3" s="15"/>
      <c r="P3" s="15"/>
      <c r="Q3" s="15"/>
      <c r="AH3">
        <v>5.098260136715549E-05</v>
      </c>
      <c r="AI3">
        <v>61.3</v>
      </c>
      <c r="AR3">
        <v>5.098260136715549E-05</v>
      </c>
      <c r="AS3">
        <v>61.3</v>
      </c>
    </row>
    <row r="4" spans="3:45" ht="12.75">
      <c r="C4" s="1" t="s">
        <v>5</v>
      </c>
      <c r="J4" s="32"/>
      <c r="K4" s="32"/>
      <c r="L4" s="32"/>
      <c r="M4" s="32"/>
      <c r="N4" s="32"/>
      <c r="O4" s="15"/>
      <c r="P4" s="15"/>
      <c r="Q4" s="15"/>
      <c r="AH4">
        <v>0.0001017769891563658</v>
      </c>
      <c r="AI4">
        <v>14.23</v>
      </c>
      <c r="AR4">
        <v>0.0001017769891563658</v>
      </c>
      <c r="AS4">
        <v>14.23</v>
      </c>
    </row>
    <row r="5" spans="2:45" ht="12.75">
      <c r="B5" s="1" t="s">
        <v>0</v>
      </c>
      <c r="C5" s="66" t="s">
        <v>1</v>
      </c>
      <c r="D5" s="66"/>
      <c r="J5" s="32"/>
      <c r="K5" s="32"/>
      <c r="L5" s="32"/>
      <c r="M5" s="32"/>
      <c r="N5" s="32"/>
      <c r="O5" s="15"/>
      <c r="P5" s="17"/>
      <c r="Q5" s="17"/>
      <c r="AH5">
        <v>0.0001525713769455761</v>
      </c>
      <c r="AI5">
        <v>7.56</v>
      </c>
      <c r="AR5">
        <v>0.0001525713769455761</v>
      </c>
      <c r="AS5">
        <v>7.56</v>
      </c>
    </row>
    <row r="6" spans="2:45" ht="12.75">
      <c r="B6" s="10" t="s">
        <v>36</v>
      </c>
      <c r="C6" s="56">
        <v>1</v>
      </c>
      <c r="D6" s="56">
        <v>10</v>
      </c>
      <c r="J6" s="32"/>
      <c r="K6" s="32"/>
      <c r="L6" s="32"/>
      <c r="M6" s="32"/>
      <c r="N6" s="32"/>
      <c r="O6" s="15"/>
      <c r="P6" s="30"/>
      <c r="Q6" s="30"/>
      <c r="AH6">
        <v>0.0002033657647347864</v>
      </c>
      <c r="AI6">
        <v>4.33</v>
      </c>
      <c r="AR6">
        <v>0.0002033657647347864</v>
      </c>
      <c r="AS6">
        <v>4.33</v>
      </c>
    </row>
    <row r="7" spans="2:45" ht="12.75">
      <c r="B7" s="10" t="s">
        <v>28</v>
      </c>
      <c r="C7" s="57">
        <v>1</v>
      </c>
      <c r="D7" s="57">
        <v>10</v>
      </c>
      <c r="E7" s="1"/>
      <c r="F7" s="4"/>
      <c r="G7" s="4"/>
      <c r="J7" s="32"/>
      <c r="K7" s="32"/>
      <c r="L7" s="32"/>
      <c r="M7" s="32"/>
      <c r="N7" s="32"/>
      <c r="O7" s="15"/>
      <c r="P7" s="28"/>
      <c r="Q7" s="28"/>
      <c r="AH7">
        <v>0.0002541601525239967</v>
      </c>
      <c r="AI7">
        <v>2.99</v>
      </c>
      <c r="AR7">
        <v>0.0002541601525239967</v>
      </c>
      <c r="AS7">
        <v>2.99</v>
      </c>
    </row>
    <row r="8" spans="2:45" ht="12.75">
      <c r="B8" s="10" t="s">
        <v>29</v>
      </c>
      <c r="C8" s="57">
        <v>10</v>
      </c>
      <c r="D8" s="57">
        <v>15</v>
      </c>
      <c r="F8" s="4"/>
      <c r="G8" s="4"/>
      <c r="J8" s="32"/>
      <c r="K8" s="32"/>
      <c r="L8" s="32"/>
      <c r="M8" s="32"/>
      <c r="N8" s="32"/>
      <c r="O8" s="15"/>
      <c r="P8" s="28"/>
      <c r="Q8" s="28"/>
      <c r="AH8">
        <v>0.000304954540313207</v>
      </c>
      <c r="AI8">
        <v>2.13</v>
      </c>
      <c r="AR8">
        <v>0.000304954540313207</v>
      </c>
      <c r="AS8">
        <v>2.13</v>
      </c>
    </row>
    <row r="9" spans="2:45" ht="12.75">
      <c r="B9" s="10" t="s">
        <v>7</v>
      </c>
      <c r="C9" s="57">
        <v>1</v>
      </c>
      <c r="D9" s="57">
        <v>3</v>
      </c>
      <c r="E9" s="47" t="s">
        <v>24</v>
      </c>
      <c r="F9" s="5">
        <f>10^(-C9)</f>
        <v>0.1</v>
      </c>
      <c r="G9" s="5">
        <f>10^(-D9)</f>
        <v>0.001</v>
      </c>
      <c r="J9" s="18"/>
      <c r="K9" s="19"/>
      <c r="L9" s="19"/>
      <c r="M9" s="19"/>
      <c r="N9" s="32"/>
      <c r="O9" s="15"/>
      <c r="P9" s="28"/>
      <c r="Q9" s="28"/>
      <c r="AH9">
        <v>0.0003557489281024173</v>
      </c>
      <c r="AI9">
        <v>1.72</v>
      </c>
      <c r="AR9">
        <v>0.0003557489281024173</v>
      </c>
      <c r="AS9">
        <v>1.72</v>
      </c>
    </row>
    <row r="10" spans="2:45" ht="12.75">
      <c r="B10" s="10" t="s">
        <v>30</v>
      </c>
      <c r="C10" s="57">
        <v>2</v>
      </c>
      <c r="D10" s="57">
        <v>2</v>
      </c>
      <c r="E10" s="10" t="s">
        <v>9</v>
      </c>
      <c r="F10" s="5">
        <f>365/C10</f>
        <v>182.5</v>
      </c>
      <c r="G10" s="5">
        <f>365/D10</f>
        <v>182.5</v>
      </c>
      <c r="J10" s="18"/>
      <c r="K10" s="19"/>
      <c r="L10" s="18"/>
      <c r="M10" s="19"/>
      <c r="N10" s="32"/>
      <c r="O10" s="15"/>
      <c r="P10" s="28"/>
      <c r="Q10" s="28"/>
      <c r="AH10">
        <v>0.0004065433158916276</v>
      </c>
      <c r="AI10">
        <v>1.27</v>
      </c>
      <c r="AR10">
        <v>0.0004065433158916276</v>
      </c>
      <c r="AS10">
        <v>1.27</v>
      </c>
    </row>
    <row r="11" spans="2:45" ht="12.75">
      <c r="B11" s="10" t="s">
        <v>31</v>
      </c>
      <c r="C11" s="57">
        <v>1</v>
      </c>
      <c r="D11" s="57">
        <v>1</v>
      </c>
      <c r="J11" s="31"/>
      <c r="K11" s="19"/>
      <c r="L11" s="31"/>
      <c r="M11" s="19"/>
      <c r="N11" s="32"/>
      <c r="O11" s="15"/>
      <c r="P11" s="28"/>
      <c r="Q11" s="28"/>
      <c r="AH11">
        <v>0.0004573377036808379</v>
      </c>
      <c r="AI11">
        <v>1.05</v>
      </c>
      <c r="AR11">
        <v>0.0004573377036808379</v>
      </c>
      <c r="AS11">
        <v>1.05</v>
      </c>
    </row>
    <row r="12" spans="3:45" ht="12.75">
      <c r="C12" s="4"/>
      <c r="D12" s="4"/>
      <c r="J12" s="31"/>
      <c r="K12" s="19"/>
      <c r="L12" s="31"/>
      <c r="M12" s="19"/>
      <c r="N12" s="32"/>
      <c r="O12" s="15"/>
      <c r="P12" s="15"/>
      <c r="Q12" s="15"/>
      <c r="AH12">
        <v>0.0005081320914700482</v>
      </c>
      <c r="AI12">
        <v>0.65</v>
      </c>
      <c r="AR12">
        <v>0.0005081320914700482</v>
      </c>
      <c r="AS12">
        <v>0.65</v>
      </c>
    </row>
    <row r="13" spans="2:45" ht="12.75">
      <c r="B13" s="1" t="s">
        <v>12</v>
      </c>
      <c r="C13" s="4"/>
      <c r="D13" s="4"/>
      <c r="J13" s="31"/>
      <c r="K13" s="19"/>
      <c r="L13" s="31"/>
      <c r="M13" s="19"/>
      <c r="N13" s="32"/>
      <c r="O13" s="15"/>
      <c r="P13" s="15"/>
      <c r="Q13" s="15"/>
      <c r="AH13">
        <v>0.0005589264792592585</v>
      </c>
      <c r="AI13">
        <v>0.57</v>
      </c>
      <c r="AR13">
        <v>0.0005589264792592585</v>
      </c>
      <c r="AS13">
        <v>0.57</v>
      </c>
    </row>
    <row r="14" spans="2:45" ht="12.75">
      <c r="B14" s="10" t="s">
        <v>32</v>
      </c>
      <c r="C14" s="57">
        <v>25</v>
      </c>
      <c r="D14" s="4"/>
      <c r="E14" s="4"/>
      <c r="F14" s="36" t="s">
        <v>37</v>
      </c>
      <c r="G14" s="4"/>
      <c r="H14" s="4"/>
      <c r="J14" s="32"/>
      <c r="K14" s="32"/>
      <c r="L14" s="32"/>
      <c r="M14" s="32"/>
      <c r="N14" s="32"/>
      <c r="AH14">
        <v>0.0006097208670484688</v>
      </c>
      <c r="AI14">
        <v>0.48</v>
      </c>
      <c r="AR14">
        <v>0.0006097208670484688</v>
      </c>
      <c r="AS14">
        <v>0.48</v>
      </c>
    </row>
    <row r="15" spans="2:45" ht="12.75">
      <c r="B15" s="10" t="s">
        <v>10</v>
      </c>
      <c r="C15" s="57">
        <v>4.6275</v>
      </c>
      <c r="D15" s="57">
        <v>7.7125</v>
      </c>
      <c r="F15" t="s">
        <v>10</v>
      </c>
      <c r="G15" s="60">
        <v>6.17</v>
      </c>
      <c r="H15" s="4"/>
      <c r="J15" s="32"/>
      <c r="K15" s="32"/>
      <c r="L15" s="32"/>
      <c r="M15" s="32"/>
      <c r="N15" s="32"/>
      <c r="AH15">
        <v>0.0006605152548376791</v>
      </c>
      <c r="AI15">
        <v>0.41</v>
      </c>
      <c r="AR15">
        <v>0.0006605152548376791</v>
      </c>
      <c r="AS15">
        <v>0.41</v>
      </c>
    </row>
    <row r="16" spans="2:45" ht="12.75">
      <c r="B16" s="11" t="s">
        <v>11</v>
      </c>
      <c r="C16" s="57">
        <v>0.18975</v>
      </c>
      <c r="D16" s="57">
        <v>0.31625</v>
      </c>
      <c r="F16" t="s">
        <v>11</v>
      </c>
      <c r="G16" s="60">
        <v>0.253</v>
      </c>
      <c r="H16" s="4"/>
      <c r="J16" s="32"/>
      <c r="K16" s="32"/>
      <c r="L16" s="32"/>
      <c r="M16" s="32"/>
      <c r="N16" s="32"/>
      <c r="AH16">
        <v>0.0007113096426268894</v>
      </c>
      <c r="AI16">
        <v>0.36</v>
      </c>
      <c r="AR16">
        <v>0.0007113096426268894</v>
      </c>
      <c r="AS16">
        <v>0.36</v>
      </c>
    </row>
    <row r="17" spans="3:45" ht="12.75">
      <c r="C17" s="4"/>
      <c r="H17" s="4"/>
      <c r="J17" s="32"/>
      <c r="K17" s="32"/>
      <c r="L17" s="32"/>
      <c r="M17" s="32"/>
      <c r="N17" s="32"/>
      <c r="AH17">
        <v>0.0007621040304160998</v>
      </c>
      <c r="AI17">
        <v>0.26</v>
      </c>
      <c r="AR17">
        <v>0.0007621040304160998</v>
      </c>
      <c r="AS17">
        <v>0.26</v>
      </c>
    </row>
    <row r="18" spans="2:45" ht="12.75">
      <c r="B18" s="4"/>
      <c r="C18" s="4"/>
      <c r="D18" s="1"/>
      <c r="J18" s="32"/>
      <c r="K18" s="32"/>
      <c r="L18" s="32"/>
      <c r="M18" s="32"/>
      <c r="N18" s="32"/>
      <c r="AH18">
        <v>0.0008128984182053101</v>
      </c>
      <c r="AI18">
        <v>0.17</v>
      </c>
      <c r="AR18">
        <v>0.0008128984182053101</v>
      </c>
      <c r="AS18">
        <v>0.17</v>
      </c>
    </row>
    <row r="19" spans="2:45" ht="12.75">
      <c r="B19" t="s">
        <v>3</v>
      </c>
      <c r="C19" s="58">
        <v>0.5</v>
      </c>
      <c r="J19" s="32"/>
      <c r="K19" s="32"/>
      <c r="L19" s="32"/>
      <c r="M19" s="32"/>
      <c r="N19" s="32"/>
      <c r="AH19">
        <v>0.0008636928059945204</v>
      </c>
      <c r="AI19">
        <v>0.14</v>
      </c>
      <c r="AR19">
        <v>0.0008636928059945204</v>
      </c>
      <c r="AS19">
        <v>0.14</v>
      </c>
    </row>
    <row r="20" spans="2:45" ht="12.75">
      <c r="B20" t="s">
        <v>4</v>
      </c>
      <c r="C20" s="58">
        <v>0.95</v>
      </c>
      <c r="J20" s="32"/>
      <c r="K20" s="32"/>
      <c r="L20" s="32"/>
      <c r="M20" s="32"/>
      <c r="N20" s="32"/>
      <c r="AH20">
        <v>0.0009144871937837307</v>
      </c>
      <c r="AI20">
        <v>0.11</v>
      </c>
      <c r="AR20">
        <v>0.0009144871937837307</v>
      </c>
      <c r="AS20">
        <v>0.11</v>
      </c>
    </row>
    <row r="21" spans="10:45" ht="12.75">
      <c r="J21" s="32"/>
      <c r="K21" s="32"/>
      <c r="L21" s="32"/>
      <c r="M21" s="32"/>
      <c r="AH21">
        <v>0.000965281581572941</v>
      </c>
      <c r="AI21">
        <v>0.04</v>
      </c>
      <c r="AR21">
        <v>0.000965281581572941</v>
      </c>
      <c r="AS21">
        <v>0.04</v>
      </c>
    </row>
    <row r="22" spans="2:45" ht="12.75">
      <c r="B22" t="s">
        <v>2</v>
      </c>
      <c r="C22" s="59">
        <v>10000</v>
      </c>
      <c r="J22" s="32"/>
      <c r="K22" s="32"/>
      <c r="L22" s="32"/>
      <c r="M22" s="32"/>
      <c r="N22" s="15"/>
      <c r="O22" s="15"/>
      <c r="P22" s="15"/>
      <c r="Q22" s="15"/>
      <c r="R22" s="15"/>
      <c r="AH22">
        <v>0.0010160759693621513</v>
      </c>
      <c r="AI22">
        <v>0.07</v>
      </c>
      <c r="AR22">
        <v>0.0010160759693621513</v>
      </c>
      <c r="AS22">
        <v>0.07</v>
      </c>
    </row>
    <row r="23" spans="2:45" ht="12.75">
      <c r="B23" s="4"/>
      <c r="C23" s="4"/>
      <c r="J23" s="32"/>
      <c r="K23" s="32"/>
      <c r="L23" s="32"/>
      <c r="M23" s="32"/>
      <c r="N23" s="15"/>
      <c r="O23" s="15"/>
      <c r="P23" s="15"/>
      <c r="Q23" s="15"/>
      <c r="R23" s="15"/>
      <c r="AH23">
        <v>0.0010668703571513616</v>
      </c>
      <c r="AI23">
        <v>0.06</v>
      </c>
      <c r="AR23">
        <v>0.0010668703571513616</v>
      </c>
      <c r="AS23">
        <v>0.06</v>
      </c>
    </row>
    <row r="24" spans="2:45" ht="12.75">
      <c r="B24" s="4"/>
      <c r="C24" s="4"/>
      <c r="J24" s="32"/>
      <c r="K24" s="32"/>
      <c r="L24" s="32"/>
      <c r="M24" s="32"/>
      <c r="N24" s="17"/>
      <c r="O24" s="15"/>
      <c r="P24" s="15"/>
      <c r="Q24" s="15"/>
      <c r="R24" s="15"/>
      <c r="AH24">
        <v>0.0011176647449405719</v>
      </c>
      <c r="AI24">
        <v>0.03</v>
      </c>
      <c r="AR24">
        <v>0.0011176647449405719</v>
      </c>
      <c r="AS24">
        <v>0.03</v>
      </c>
    </row>
    <row r="25" spans="3:45" ht="12.75">
      <c r="C25" s="65" t="s">
        <v>26</v>
      </c>
      <c r="M25" s="15"/>
      <c r="N25" s="17"/>
      <c r="O25" s="17"/>
      <c r="P25" s="17"/>
      <c r="Q25" s="17"/>
      <c r="R25" s="15"/>
      <c r="AH25">
        <v>0.0011684591327297822</v>
      </c>
      <c r="AI25">
        <v>0.02</v>
      </c>
      <c r="AR25">
        <v>0.0011684591327297822</v>
      </c>
      <c r="AS25">
        <v>0.02</v>
      </c>
    </row>
    <row r="26" spans="2:45" ht="12.75">
      <c r="B26" s="37"/>
      <c r="C26" s="64" t="s">
        <v>23</v>
      </c>
      <c r="D26" s="1"/>
      <c r="J26" s="6"/>
      <c r="M26" s="15"/>
      <c r="N26" s="17"/>
      <c r="O26" s="17"/>
      <c r="P26" s="17"/>
      <c r="Q26" s="17"/>
      <c r="R26" s="15"/>
      <c r="AH26">
        <v>0.0012192535205189925</v>
      </c>
      <c r="AI26">
        <v>0.01</v>
      </c>
      <c r="AR26">
        <v>0.0012192535205189925</v>
      </c>
      <c r="AS26">
        <v>0.01</v>
      </c>
    </row>
    <row r="27" spans="2:45" ht="12.75">
      <c r="B27" s="39" t="s">
        <v>16</v>
      </c>
      <c r="C27" s="61">
        <v>8.4E-07</v>
      </c>
      <c r="J27" s="6"/>
      <c r="M27" s="15"/>
      <c r="N27" s="17"/>
      <c r="O27" s="17"/>
      <c r="P27" s="17"/>
      <c r="Q27" s="17"/>
      <c r="R27" s="15"/>
      <c r="AH27">
        <v>0.0012700479083082028</v>
      </c>
      <c r="AI27">
        <v>0.04</v>
      </c>
      <c r="AR27">
        <v>0.0012700479083082028</v>
      </c>
      <c r="AS27">
        <v>0.04</v>
      </c>
    </row>
    <row r="28" spans="2:18" ht="12.75">
      <c r="B28" s="39" t="s">
        <v>15</v>
      </c>
      <c r="C28" s="61">
        <v>1.069E-05</v>
      </c>
      <c r="J28" s="6"/>
      <c r="M28" s="15"/>
      <c r="N28" s="17"/>
      <c r="O28" s="17"/>
      <c r="P28" s="17"/>
      <c r="Q28" s="17"/>
      <c r="R28" s="15"/>
    </row>
    <row r="29" spans="2:18" ht="12.75">
      <c r="B29" s="4"/>
      <c r="C29" s="4"/>
      <c r="J29" s="6"/>
      <c r="M29" s="15"/>
      <c r="N29" s="17"/>
      <c r="O29" s="17"/>
      <c r="P29" s="17"/>
      <c r="Q29" s="17"/>
      <c r="R29" s="15"/>
    </row>
    <row r="30" spans="2:18" ht="12.75">
      <c r="B30" s="39" t="s">
        <v>21</v>
      </c>
      <c r="C30" s="62">
        <v>1E-08</v>
      </c>
      <c r="J30" s="7"/>
      <c r="M30" s="15"/>
      <c r="N30" s="17"/>
      <c r="O30" s="17"/>
      <c r="P30" s="17"/>
      <c r="Q30" s="17"/>
      <c r="R30" s="15"/>
    </row>
    <row r="31" spans="2:18" ht="12.75">
      <c r="B31" s="39" t="s">
        <v>22</v>
      </c>
      <c r="C31" s="62">
        <v>5.354E-05</v>
      </c>
      <c r="J31" s="7"/>
      <c r="M31" s="15"/>
      <c r="N31" s="17"/>
      <c r="O31" s="17"/>
      <c r="P31" s="17"/>
      <c r="Q31" s="17"/>
      <c r="R31" s="15"/>
    </row>
    <row r="32" spans="2:18" ht="12.75">
      <c r="B32" s="4"/>
      <c r="C32" s="4"/>
      <c r="J32" s="6"/>
      <c r="M32" s="15"/>
      <c r="N32" s="17"/>
      <c r="O32" s="17"/>
      <c r="P32" s="17"/>
      <c r="Q32" s="17"/>
      <c r="R32" s="15"/>
    </row>
    <row r="33" spans="13:18" ht="12.75">
      <c r="M33" s="15"/>
      <c r="N33" s="17"/>
      <c r="O33" s="17"/>
      <c r="P33" s="17"/>
      <c r="Q33" s="17"/>
      <c r="R33" s="15"/>
    </row>
    <row r="34" spans="13:18" ht="12.75">
      <c r="M34" s="15"/>
      <c r="N34" s="17"/>
      <c r="O34" s="17"/>
      <c r="P34" s="17"/>
      <c r="Q34" s="17"/>
      <c r="R34" s="15"/>
    </row>
    <row r="35" spans="13:18" ht="12.75">
      <c r="M35" s="15"/>
      <c r="N35" s="17"/>
      <c r="O35" s="17"/>
      <c r="P35" s="17"/>
      <c r="Q35" s="17"/>
      <c r="R35" s="15"/>
    </row>
    <row r="36" spans="13:18" ht="12.75">
      <c r="M36" s="15"/>
      <c r="N36" s="17"/>
      <c r="O36" s="17"/>
      <c r="P36" s="17"/>
      <c r="Q36" s="17"/>
      <c r="R36" s="15"/>
    </row>
    <row r="37" spans="13:18" ht="12.75">
      <c r="M37" s="15"/>
      <c r="N37" s="17"/>
      <c r="O37" s="17"/>
      <c r="P37" s="17"/>
      <c r="Q37" s="17"/>
      <c r="R37" s="15"/>
    </row>
    <row r="38" spans="13:18" ht="12.75">
      <c r="M38" s="15"/>
      <c r="N38" s="17"/>
      <c r="O38" s="17"/>
      <c r="P38" s="17"/>
      <c r="Q38" s="17"/>
      <c r="R38" s="15"/>
    </row>
    <row r="39" spans="13:18" ht="12.75">
      <c r="M39" s="15"/>
      <c r="N39" s="17"/>
      <c r="O39" s="17"/>
      <c r="P39" s="17"/>
      <c r="Q39" s="17"/>
      <c r="R39" s="15"/>
    </row>
    <row r="40" spans="13:18" ht="12.75">
      <c r="M40" s="15"/>
      <c r="N40" s="17"/>
      <c r="O40" s="17"/>
      <c r="P40" s="17"/>
      <c r="Q40" s="17"/>
      <c r="R40" s="15"/>
    </row>
    <row r="41" spans="13:18" ht="12.75">
      <c r="M41" s="15"/>
      <c r="N41" s="17"/>
      <c r="O41" s="17"/>
      <c r="P41" s="17"/>
      <c r="Q41" s="17"/>
      <c r="R41" s="15"/>
    </row>
    <row r="42" spans="13:18" ht="12.75">
      <c r="M42" s="15"/>
      <c r="N42" s="17"/>
      <c r="O42" s="17"/>
      <c r="P42" s="17"/>
      <c r="Q42" s="17"/>
      <c r="R42" s="15"/>
    </row>
    <row r="43" spans="13:18" ht="12.75">
      <c r="M43" s="15"/>
      <c r="N43" s="15"/>
      <c r="O43" s="15"/>
      <c r="P43" s="15"/>
      <c r="Q43" s="15"/>
      <c r="R43" s="15"/>
    </row>
    <row r="44" spans="13:18" ht="12.75">
      <c r="M44" s="15"/>
      <c r="N44" s="15"/>
      <c r="O44" s="15"/>
      <c r="P44" s="15"/>
      <c r="Q44" s="15"/>
      <c r="R44" s="15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11"/>
      <c r="C49" s="4"/>
      <c r="D49" s="4"/>
      <c r="E49" s="4"/>
    </row>
  </sheetData>
  <sheetProtection selectLockedCells="1"/>
  <mergeCells count="1">
    <mergeCell ref="C5:D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I49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30.00390625" style="0" customWidth="1"/>
    <col min="5" max="5" width="19.00390625" style="0" bestFit="1" customWidth="1"/>
    <col min="10" max="10" width="10.57421875" style="0" customWidth="1"/>
    <col min="11" max="11" width="10.00390625" style="0" customWidth="1"/>
    <col min="12" max="12" width="11.00390625" style="0" customWidth="1"/>
    <col min="13" max="13" width="9.7109375" style="0" customWidth="1"/>
    <col min="14" max="14" width="10.57421875" style="0" customWidth="1"/>
  </cols>
  <sheetData>
    <row r="2" spans="2:14" ht="12.75">
      <c r="B2" s="12" t="s">
        <v>19</v>
      </c>
      <c r="F2" s="12" t="s">
        <v>14</v>
      </c>
      <c r="G2" s="13"/>
      <c r="H2" s="13"/>
      <c r="J2" s="40"/>
      <c r="K2" s="63"/>
      <c r="L2" s="63"/>
      <c r="M2" s="63"/>
      <c r="N2" s="63"/>
    </row>
    <row r="3" spans="2:35" ht="12.75">
      <c r="B3" t="s">
        <v>17</v>
      </c>
      <c r="J3" s="40"/>
      <c r="K3" s="40"/>
      <c r="L3" s="40"/>
      <c r="M3" s="40"/>
      <c r="N3" s="40"/>
      <c r="AH3">
        <v>0.09341499094398216</v>
      </c>
      <c r="AI3">
        <v>75.73</v>
      </c>
    </row>
    <row r="4" spans="3:35" ht="12.75">
      <c r="C4" s="1" t="s">
        <v>5</v>
      </c>
      <c r="J4" s="41"/>
      <c r="K4" s="42"/>
      <c r="L4" s="42"/>
      <c r="M4" s="42"/>
      <c r="N4" s="42"/>
      <c r="AH4">
        <v>0.18302119408281045</v>
      </c>
      <c r="AI4">
        <v>15.47</v>
      </c>
    </row>
    <row r="5" spans="2:35" ht="12.75">
      <c r="B5" s="1" t="s">
        <v>0</v>
      </c>
      <c r="C5" s="66" t="s">
        <v>1</v>
      </c>
      <c r="D5" s="66"/>
      <c r="J5" s="41"/>
      <c r="K5" s="42"/>
      <c r="L5" s="42"/>
      <c r="M5" s="42"/>
      <c r="N5" s="42"/>
      <c r="AH5">
        <v>0.2726273972216387</v>
      </c>
      <c r="AI5">
        <v>4.94</v>
      </c>
    </row>
    <row r="6" spans="2:35" ht="12.75">
      <c r="B6" s="10" t="s">
        <v>27</v>
      </c>
      <c r="C6" s="16">
        <v>1E-06</v>
      </c>
      <c r="D6" s="14"/>
      <c r="J6" s="41"/>
      <c r="K6" s="42"/>
      <c r="L6" s="42"/>
      <c r="M6" s="42"/>
      <c r="N6" s="42"/>
      <c r="AH6">
        <v>0.362233600360467</v>
      </c>
      <c r="AI6">
        <v>1.84</v>
      </c>
    </row>
    <row r="7" spans="2:35" ht="12.75">
      <c r="B7" s="47" t="s">
        <v>20</v>
      </c>
      <c r="C7" s="16">
        <v>10000000</v>
      </c>
      <c r="D7" s="33">
        <v>100000000</v>
      </c>
      <c r="J7" s="41"/>
      <c r="K7" s="42"/>
      <c r="L7" s="42"/>
      <c r="M7" s="42"/>
      <c r="N7" s="42"/>
      <c r="AH7">
        <v>0.45183980349929526</v>
      </c>
      <c r="AI7">
        <v>1.06</v>
      </c>
    </row>
    <row r="8" spans="2:35" ht="12.75">
      <c r="B8" s="10" t="s">
        <v>28</v>
      </c>
      <c r="C8" s="3">
        <v>0.1</v>
      </c>
      <c r="D8" s="3">
        <v>1</v>
      </c>
      <c r="E8" s="1"/>
      <c r="F8" s="4"/>
      <c r="G8" s="4"/>
      <c r="J8" s="41"/>
      <c r="K8" s="42"/>
      <c r="L8" s="42"/>
      <c r="M8" s="42"/>
      <c r="N8" s="42"/>
      <c r="AH8">
        <v>0.5414460066381236</v>
      </c>
      <c r="AI8">
        <v>0.49</v>
      </c>
    </row>
    <row r="9" spans="2:35" ht="12.75">
      <c r="B9" s="10" t="s">
        <v>29</v>
      </c>
      <c r="C9" s="3">
        <v>10</v>
      </c>
      <c r="D9" s="3">
        <v>15</v>
      </c>
      <c r="F9" s="4"/>
      <c r="G9" s="4"/>
      <c r="I9" s="34"/>
      <c r="J9" s="35"/>
      <c r="K9" s="35"/>
      <c r="L9" s="35"/>
      <c r="AH9">
        <v>0.6310522097769519</v>
      </c>
      <c r="AI9">
        <v>0.3</v>
      </c>
    </row>
    <row r="10" spans="2:35" ht="12.75">
      <c r="B10" s="10" t="s">
        <v>30</v>
      </c>
      <c r="C10" s="3">
        <v>2</v>
      </c>
      <c r="D10" s="3">
        <v>2</v>
      </c>
      <c r="E10" t="s">
        <v>9</v>
      </c>
      <c r="F10" s="5">
        <f>365/C10</f>
        <v>182.5</v>
      </c>
      <c r="G10" s="5">
        <f>365/D10</f>
        <v>182.5</v>
      </c>
      <c r="I10" s="34"/>
      <c r="J10" s="18"/>
      <c r="K10" s="49"/>
      <c r="L10" s="48"/>
      <c r="M10" s="50"/>
      <c r="N10" s="15"/>
      <c r="AH10">
        <v>0.7206584129157801</v>
      </c>
      <c r="AI10">
        <v>0.07</v>
      </c>
    </row>
    <row r="11" spans="2:35" ht="12.75">
      <c r="B11" s="10" t="s">
        <v>31</v>
      </c>
      <c r="C11" s="3">
        <v>1</v>
      </c>
      <c r="D11" s="3">
        <v>1</v>
      </c>
      <c r="I11" s="34"/>
      <c r="J11" s="20"/>
      <c r="K11" s="49"/>
      <c r="L11" s="51"/>
      <c r="M11" s="50"/>
      <c r="N11" s="17"/>
      <c r="AH11">
        <v>0.8102646160546084</v>
      </c>
      <c r="AI11">
        <v>0.04</v>
      </c>
    </row>
    <row r="12" spans="3:35" ht="12.75">
      <c r="C12" s="4"/>
      <c r="D12" s="4"/>
      <c r="H12" s="4"/>
      <c r="I12" s="34"/>
      <c r="J12" s="20"/>
      <c r="K12" s="49"/>
      <c r="L12" s="51"/>
      <c r="M12" s="52"/>
      <c r="N12" s="28"/>
      <c r="AH12">
        <v>0.8998708191934367</v>
      </c>
      <c r="AI12">
        <v>0.06</v>
      </c>
    </row>
    <row r="13" spans="2:35" ht="12.75">
      <c r="B13" s="1" t="s">
        <v>12</v>
      </c>
      <c r="C13" s="4"/>
      <c r="D13" s="4"/>
      <c r="H13" s="4"/>
      <c r="I13" s="34"/>
      <c r="J13" s="20"/>
      <c r="K13" s="49"/>
      <c r="L13" s="51"/>
      <c r="M13" s="52"/>
      <c r="N13" s="28"/>
      <c r="AH13">
        <v>1155600393.579688</v>
      </c>
      <c r="AI13">
        <v>0.16</v>
      </c>
    </row>
    <row r="14" spans="2:35" ht="12.75">
      <c r="B14" s="10" t="s">
        <v>32</v>
      </c>
      <c r="C14" s="3">
        <v>25</v>
      </c>
      <c r="D14" s="4"/>
      <c r="E14" s="4"/>
      <c r="F14" s="36" t="s">
        <v>37</v>
      </c>
      <c r="G14" s="4"/>
      <c r="I14" s="34"/>
      <c r="J14" s="20"/>
      <c r="K14" s="49"/>
      <c r="L14" s="51"/>
      <c r="M14" s="52"/>
      <c r="N14" s="28"/>
      <c r="AH14">
        <v>1260594433.579688</v>
      </c>
      <c r="AI14">
        <v>0.13</v>
      </c>
    </row>
    <row r="15" spans="2:35" ht="12.75">
      <c r="B15" s="10" t="s">
        <v>10</v>
      </c>
      <c r="C15" s="3">
        <v>4.6275</v>
      </c>
      <c r="D15" s="3">
        <v>7.7125</v>
      </c>
      <c r="F15" t="s">
        <v>10</v>
      </c>
      <c r="G15" s="5">
        <v>6.17</v>
      </c>
      <c r="I15" s="34"/>
      <c r="J15" s="21"/>
      <c r="K15" s="49"/>
      <c r="L15" s="53"/>
      <c r="M15" s="52"/>
      <c r="N15" s="28"/>
      <c r="AH15">
        <v>1365588473.579688</v>
      </c>
      <c r="AI15">
        <v>0.05</v>
      </c>
    </row>
    <row r="16" spans="2:35" ht="12.75">
      <c r="B16" s="11" t="s">
        <v>11</v>
      </c>
      <c r="C16" s="3">
        <v>0.18975</v>
      </c>
      <c r="D16" s="3">
        <v>0.31625</v>
      </c>
      <c r="F16" t="s">
        <v>11</v>
      </c>
      <c r="G16" s="5">
        <v>0.253</v>
      </c>
      <c r="I16" s="34"/>
      <c r="J16" s="21"/>
      <c r="K16" s="49"/>
      <c r="L16" s="53"/>
      <c r="M16" s="52"/>
      <c r="N16" s="28"/>
      <c r="AH16">
        <v>1470582513.579688</v>
      </c>
      <c r="AI16">
        <v>0.03</v>
      </c>
    </row>
    <row r="17" spans="3:35" ht="12.75">
      <c r="C17" s="4"/>
      <c r="H17" s="4"/>
      <c r="I17" s="34"/>
      <c r="J17" s="29"/>
      <c r="K17" s="49"/>
      <c r="L17" s="49"/>
      <c r="M17" s="49"/>
      <c r="AH17">
        <v>1575576553.579688</v>
      </c>
      <c r="AI17">
        <v>0.04</v>
      </c>
    </row>
    <row r="18" spans="2:35" ht="12.75">
      <c r="B18" s="4"/>
      <c r="C18" s="4"/>
      <c r="D18" s="38"/>
      <c r="I18" s="34"/>
      <c r="J18" s="29"/>
      <c r="K18" s="49"/>
      <c r="L18" s="49"/>
      <c r="M18" s="49"/>
      <c r="AH18">
        <v>1680570593.579688</v>
      </c>
      <c r="AI18">
        <v>0.02</v>
      </c>
    </row>
    <row r="19" spans="2:35" ht="12.75">
      <c r="B19" t="s">
        <v>3</v>
      </c>
      <c r="C19" s="8">
        <v>0.5</v>
      </c>
      <c r="D19" s="4"/>
      <c r="I19" s="34"/>
      <c r="J19" s="49"/>
      <c r="K19" s="49"/>
      <c r="L19" s="49"/>
      <c r="M19" s="49"/>
      <c r="AH19">
        <v>1785564633.579688</v>
      </c>
      <c r="AI19">
        <v>0.04</v>
      </c>
    </row>
    <row r="20" spans="2:35" ht="12.75">
      <c r="B20" t="s">
        <v>4</v>
      </c>
      <c r="C20" s="8">
        <v>0.95</v>
      </c>
      <c r="D20" s="4"/>
      <c r="I20" s="34"/>
      <c r="J20" s="49"/>
      <c r="K20" s="49"/>
      <c r="L20" s="49"/>
      <c r="M20" s="49"/>
      <c r="AH20">
        <v>1890558673.579688</v>
      </c>
      <c r="AI20">
        <v>0.04</v>
      </c>
    </row>
    <row r="21" spans="10:35" ht="12.75">
      <c r="J21" s="49"/>
      <c r="K21" s="49"/>
      <c r="L21" s="49"/>
      <c r="M21" s="49"/>
      <c r="AH21">
        <v>1995552713.579688</v>
      </c>
      <c r="AI21">
        <v>0.02</v>
      </c>
    </row>
    <row r="22" spans="2:35" ht="12.75">
      <c r="B22" t="s">
        <v>2</v>
      </c>
      <c r="C22" s="9">
        <v>10000</v>
      </c>
      <c r="J22" s="49"/>
      <c r="K22" s="49"/>
      <c r="L22" s="49"/>
      <c r="M22" s="49"/>
      <c r="AH22">
        <v>2100546753.579688</v>
      </c>
      <c r="AI22">
        <v>0.03</v>
      </c>
    </row>
    <row r="23" spans="2:35" ht="12.75">
      <c r="B23" s="4"/>
      <c r="C23" s="4"/>
      <c r="J23" s="49"/>
      <c r="K23" s="49"/>
      <c r="L23" s="49"/>
      <c r="M23" s="49"/>
      <c r="AH23">
        <v>2205540793.579688</v>
      </c>
      <c r="AI23">
        <v>0</v>
      </c>
    </row>
    <row r="24" spans="2:35" ht="12.75">
      <c r="B24" s="1" t="s">
        <v>26</v>
      </c>
      <c r="C24" s="55"/>
      <c r="J24" s="49"/>
      <c r="K24" s="49"/>
      <c r="L24" s="49"/>
      <c r="M24" s="49"/>
      <c r="AH24">
        <v>2310534833.579688</v>
      </c>
      <c r="AI24">
        <v>0.01</v>
      </c>
    </row>
    <row r="25" spans="2:35" ht="12.75">
      <c r="B25" s="64" t="s">
        <v>25</v>
      </c>
      <c r="C25" s="38"/>
      <c r="J25" s="49"/>
      <c r="K25" s="49"/>
      <c r="L25" s="49"/>
      <c r="M25" s="49"/>
      <c r="AH25">
        <v>2415528873.579688</v>
      </c>
      <c r="AI25">
        <v>0</v>
      </c>
    </row>
    <row r="26" spans="2:35" ht="12.75">
      <c r="B26" s="39" t="s">
        <v>16</v>
      </c>
      <c r="C26" s="27">
        <v>7.9</v>
      </c>
      <c r="J26" s="51"/>
      <c r="K26" s="49"/>
      <c r="L26" s="49"/>
      <c r="M26" s="49"/>
      <c r="AH26">
        <v>2520522913.579688</v>
      </c>
      <c r="AI26">
        <v>0.02</v>
      </c>
    </row>
    <row r="27" spans="2:35" ht="12.75">
      <c r="B27" s="39" t="s">
        <v>15</v>
      </c>
      <c r="C27" s="27">
        <v>8.5</v>
      </c>
      <c r="J27" s="51"/>
      <c r="K27" s="49"/>
      <c r="L27" s="49"/>
      <c r="M27" s="49"/>
      <c r="AH27">
        <v>2625516953.579688</v>
      </c>
      <c r="AI27">
        <v>0.02</v>
      </c>
    </row>
    <row r="28" spans="2:13" ht="12.75">
      <c r="B28" s="4"/>
      <c r="C28" s="4"/>
      <c r="J28" s="51"/>
      <c r="K28" s="49"/>
      <c r="L28" s="49"/>
      <c r="M28" s="49"/>
    </row>
    <row r="29" spans="2:10" ht="12.75">
      <c r="B29" s="39" t="s">
        <v>21</v>
      </c>
      <c r="C29" s="54">
        <v>6.5</v>
      </c>
      <c r="J29" s="6"/>
    </row>
    <row r="30" spans="2:10" ht="12.75">
      <c r="B30" s="39" t="s">
        <v>22</v>
      </c>
      <c r="C30" s="54">
        <v>8.9</v>
      </c>
      <c r="J30" s="7"/>
    </row>
    <row r="31" spans="2:10" ht="12.75">
      <c r="B31" s="4"/>
      <c r="C31" s="4"/>
      <c r="J31" s="7"/>
    </row>
    <row r="32" spans="2:10" ht="12.75">
      <c r="B32" s="4"/>
      <c r="C32" s="4"/>
      <c r="J32" s="6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11"/>
      <c r="C49" s="4"/>
      <c r="D49" s="4"/>
      <c r="E49" s="4"/>
    </row>
  </sheetData>
  <sheetProtection/>
  <mergeCells count="1">
    <mergeCell ref="C5:D5"/>
  </mergeCells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4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28125" style="0" customWidth="1"/>
    <col min="2" max="2" width="29.7109375" style="0" customWidth="1"/>
    <col min="5" max="5" width="19.00390625" style="0" bestFit="1" customWidth="1"/>
    <col min="10" max="10" width="10.421875" style="0" customWidth="1"/>
    <col min="11" max="11" width="11.140625" style="0" customWidth="1"/>
  </cols>
  <sheetData>
    <row r="2" ht="12.75">
      <c r="B2" s="12" t="s">
        <v>19</v>
      </c>
    </row>
    <row r="3" spans="2:35" ht="12.75">
      <c r="B3" t="s">
        <v>6</v>
      </c>
      <c r="AH3">
        <v>0.00020412173130174486</v>
      </c>
      <c r="AI3">
        <v>59.7</v>
      </c>
    </row>
    <row r="4" spans="3:35" ht="12.75">
      <c r="C4" s="1" t="s">
        <v>5</v>
      </c>
      <c r="AH4">
        <v>0.0004052156082689515</v>
      </c>
      <c r="AI4">
        <v>16</v>
      </c>
    </row>
    <row r="5" spans="2:35" ht="12.75">
      <c r="B5" s="1" t="s">
        <v>0</v>
      </c>
      <c r="C5" s="66" t="s">
        <v>1</v>
      </c>
      <c r="D5" s="66"/>
      <c r="AH5">
        <v>0.0006063094852361581</v>
      </c>
      <c r="AI5">
        <v>6.4</v>
      </c>
    </row>
    <row r="6" spans="2:35" ht="12.75">
      <c r="B6" s="10" t="s">
        <v>20</v>
      </c>
      <c r="C6" s="2">
        <v>1000</v>
      </c>
      <c r="D6" s="2">
        <v>10000</v>
      </c>
      <c r="AH6">
        <v>0.0008074033622033647</v>
      </c>
      <c r="AI6">
        <v>5</v>
      </c>
    </row>
    <row r="7" spans="2:35" ht="12.75">
      <c r="B7" s="10" t="s">
        <v>28</v>
      </c>
      <c r="C7" s="3">
        <v>1</v>
      </c>
      <c r="D7" s="3">
        <v>10</v>
      </c>
      <c r="E7" s="1"/>
      <c r="F7" s="4"/>
      <c r="G7" s="4"/>
      <c r="AH7">
        <v>0.0010084972391705713</v>
      </c>
      <c r="AI7">
        <v>2.9</v>
      </c>
    </row>
    <row r="8" spans="2:35" ht="12.75">
      <c r="B8" s="10" t="s">
        <v>29</v>
      </c>
      <c r="C8" s="3">
        <v>10</v>
      </c>
      <c r="D8" s="3">
        <v>15</v>
      </c>
      <c r="F8" s="4"/>
      <c r="G8" s="4"/>
      <c r="AH8">
        <v>0.0012095911161377779</v>
      </c>
      <c r="AI8">
        <v>1.3</v>
      </c>
    </row>
    <row r="9" spans="2:35" ht="12.75">
      <c r="B9" s="10" t="s">
        <v>7</v>
      </c>
      <c r="C9" s="3">
        <v>1</v>
      </c>
      <c r="D9" s="3">
        <v>3</v>
      </c>
      <c r="E9" t="s">
        <v>8</v>
      </c>
      <c r="F9" s="5">
        <f>10^(-C9)</f>
        <v>0.1</v>
      </c>
      <c r="G9" s="5">
        <f>10^(-D9)</f>
        <v>0.001</v>
      </c>
      <c r="AH9">
        <v>0.0014106849931049845</v>
      </c>
      <c r="AI9">
        <v>2</v>
      </c>
    </row>
    <row r="10" spans="2:35" ht="12.75">
      <c r="B10" s="10" t="s">
        <v>30</v>
      </c>
      <c r="C10" s="3">
        <v>2</v>
      </c>
      <c r="D10" s="3">
        <v>2</v>
      </c>
      <c r="E10" t="s">
        <v>9</v>
      </c>
      <c r="F10" s="5">
        <f>365/C10</f>
        <v>182.5</v>
      </c>
      <c r="G10" s="5">
        <f>365/D10</f>
        <v>182.5</v>
      </c>
      <c r="J10" s="23"/>
      <c r="L10" s="1"/>
      <c r="AH10">
        <v>0.001611778870072191</v>
      </c>
      <c r="AI10">
        <v>1.9</v>
      </c>
    </row>
    <row r="11" spans="2:35" ht="12.75">
      <c r="B11" s="10" t="s">
        <v>31</v>
      </c>
      <c r="C11" s="3">
        <v>1</v>
      </c>
      <c r="D11" s="3">
        <v>1</v>
      </c>
      <c r="J11" s="24"/>
      <c r="L11" s="6"/>
      <c r="AH11">
        <v>0.0018128727470393977</v>
      </c>
      <c r="AI11">
        <v>1.1</v>
      </c>
    </row>
    <row r="12" spans="3:35" ht="12.75">
      <c r="C12" s="4"/>
      <c r="D12" s="4"/>
      <c r="J12" s="24"/>
      <c r="L12" s="6"/>
      <c r="AH12">
        <v>0.002013966624006604</v>
      </c>
      <c r="AI12">
        <v>0</v>
      </c>
    </row>
    <row r="13" spans="2:35" ht="12.75">
      <c r="B13" s="1" t="s">
        <v>34</v>
      </c>
      <c r="C13" s="4"/>
      <c r="D13" s="4"/>
      <c r="J13" s="24"/>
      <c r="L13" s="6"/>
      <c r="AH13">
        <v>0.0022150605009738106</v>
      </c>
      <c r="AI13">
        <v>0.7</v>
      </c>
    </row>
    <row r="14" spans="2:35" ht="12.75">
      <c r="B14" s="10" t="s">
        <v>32</v>
      </c>
      <c r="C14" s="3">
        <v>25</v>
      </c>
      <c r="D14" s="4"/>
      <c r="E14" s="4"/>
      <c r="F14" s="36" t="s">
        <v>33</v>
      </c>
      <c r="G14" s="4"/>
      <c r="J14" s="24"/>
      <c r="L14" s="6"/>
      <c r="AH14">
        <v>0.0024161543779410172</v>
      </c>
      <c r="AI14">
        <v>0.5</v>
      </c>
    </row>
    <row r="15" spans="2:35" ht="12.75">
      <c r="B15" s="10" t="s">
        <v>13</v>
      </c>
      <c r="C15" s="3">
        <v>0.00315</v>
      </c>
      <c r="D15" s="3">
        <v>0.0052499999999999995</v>
      </c>
      <c r="F15" s="32"/>
      <c r="G15" s="5">
        <v>0.0042</v>
      </c>
      <c r="H15" s="4"/>
      <c r="J15" s="25"/>
      <c r="L15" s="7"/>
      <c r="AH15">
        <v>0.002617248254908224</v>
      </c>
      <c r="AI15">
        <v>0.6</v>
      </c>
    </row>
    <row r="16" spans="2:35" ht="12.75">
      <c r="B16" s="4"/>
      <c r="C16" s="4"/>
      <c r="D16" s="4"/>
      <c r="H16" s="4"/>
      <c r="J16" s="25"/>
      <c r="L16" s="7"/>
      <c r="AH16">
        <v>0.0028183421318754304</v>
      </c>
      <c r="AI16">
        <v>0.5</v>
      </c>
    </row>
    <row r="17" spans="3:35" ht="12.75">
      <c r="C17" s="4"/>
      <c r="J17" s="26"/>
      <c r="AH17">
        <v>0.003019436008842637</v>
      </c>
      <c r="AI17">
        <v>0.1</v>
      </c>
    </row>
    <row r="18" spans="2:35" ht="12.75">
      <c r="B18" s="4"/>
      <c r="C18" s="4"/>
      <c r="D18" s="1"/>
      <c r="J18" s="26"/>
      <c r="AH18">
        <v>0.0032205298858098436</v>
      </c>
      <c r="AI18">
        <v>0.3</v>
      </c>
    </row>
    <row r="19" spans="2:35" ht="12.75">
      <c r="B19" t="s">
        <v>3</v>
      </c>
      <c r="C19" s="8">
        <v>0.5</v>
      </c>
      <c r="AH19">
        <v>0.0034216237627770502</v>
      </c>
      <c r="AI19">
        <v>0.1</v>
      </c>
    </row>
    <row r="20" spans="2:35" ht="12.75">
      <c r="B20" t="s">
        <v>4</v>
      </c>
      <c r="C20" s="8">
        <v>0.95</v>
      </c>
      <c r="AH20">
        <v>0.003622717639744257</v>
      </c>
      <c r="AI20">
        <v>0.1</v>
      </c>
    </row>
    <row r="21" spans="34:35" ht="12.75">
      <c r="AH21">
        <v>0.0038238115167114634</v>
      </c>
      <c r="AI21">
        <v>0.3</v>
      </c>
    </row>
    <row r="22" spans="2:35" ht="12.75">
      <c r="B22" t="s">
        <v>2</v>
      </c>
      <c r="C22" s="9">
        <v>10000</v>
      </c>
      <c r="AH22">
        <v>0.00402490539367867</v>
      </c>
      <c r="AI22">
        <v>0.1</v>
      </c>
    </row>
    <row r="23" spans="2:35" ht="12.75">
      <c r="B23" s="4"/>
      <c r="C23" s="4"/>
      <c r="AH23">
        <v>0.004225999270645877</v>
      </c>
      <c r="AI23">
        <v>0.1</v>
      </c>
    </row>
    <row r="24" spans="2:35" ht="12.75">
      <c r="B24" s="4"/>
      <c r="C24" s="4"/>
      <c r="AH24">
        <v>0.004427093147613083</v>
      </c>
      <c r="AI24">
        <v>0.1</v>
      </c>
    </row>
    <row r="25" spans="3:35" ht="12.75">
      <c r="C25" s="65" t="s">
        <v>26</v>
      </c>
      <c r="AH25">
        <v>0.00462818702458029</v>
      </c>
      <c r="AI25">
        <v>0</v>
      </c>
    </row>
    <row r="26" spans="2:35" ht="12.75">
      <c r="B26" s="37"/>
      <c r="C26" s="64" t="s">
        <v>35</v>
      </c>
      <c r="J26" s="6"/>
      <c r="AH26">
        <v>0.004829280901547496</v>
      </c>
      <c r="AI26">
        <v>0</v>
      </c>
    </row>
    <row r="27" spans="2:35" ht="12.75">
      <c r="B27" s="39" t="s">
        <v>16</v>
      </c>
      <c r="C27" s="27">
        <v>0.00062793</v>
      </c>
      <c r="J27" s="6"/>
      <c r="AH27">
        <v>0.005030374778514703</v>
      </c>
      <c r="AI27">
        <v>0.2</v>
      </c>
    </row>
    <row r="28" spans="2:10" ht="12.75">
      <c r="B28" s="39" t="s">
        <v>15</v>
      </c>
      <c r="C28" s="27">
        <v>0.00825711</v>
      </c>
      <c r="J28" s="6"/>
    </row>
    <row r="29" spans="2:10" ht="12.75">
      <c r="B29" s="4"/>
      <c r="C29" s="4"/>
      <c r="J29" s="6"/>
    </row>
    <row r="30" spans="2:10" ht="12.75">
      <c r="B30" s="39" t="s">
        <v>21</v>
      </c>
      <c r="C30" s="54">
        <v>2.13E-06</v>
      </c>
      <c r="J30" s="7"/>
    </row>
    <row r="31" spans="2:10" ht="12.75">
      <c r="B31" s="39" t="s">
        <v>22</v>
      </c>
      <c r="C31" s="54">
        <v>0.03337585</v>
      </c>
      <c r="J31" s="7"/>
    </row>
    <row r="32" spans="2:10" ht="12.75">
      <c r="B32" s="4"/>
      <c r="C32" s="4"/>
      <c r="J32" s="6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11"/>
      <c r="C49" s="4"/>
      <c r="D49" s="4"/>
      <c r="E49" s="4"/>
    </row>
  </sheetData>
  <sheetProtection/>
  <mergeCells count="1">
    <mergeCell ref="C5:D5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M4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28125" style="0" customWidth="1"/>
    <col min="2" max="2" width="29.7109375" style="0" customWidth="1"/>
    <col min="5" max="5" width="19.00390625" style="0" bestFit="1" customWidth="1"/>
    <col min="10" max="10" width="10.421875" style="0" customWidth="1"/>
    <col min="11" max="11" width="11.140625" style="0" customWidth="1"/>
    <col min="12" max="12" width="10.8515625" style="0" customWidth="1"/>
    <col min="13" max="13" width="11.28125" style="0" customWidth="1"/>
    <col min="14" max="14" width="10.7109375" style="0" customWidth="1"/>
  </cols>
  <sheetData>
    <row r="2" spans="2:6" ht="12.75">
      <c r="B2" s="12" t="s">
        <v>19</v>
      </c>
      <c r="E2" s="12" t="s">
        <v>18</v>
      </c>
      <c r="F2" s="12"/>
    </row>
    <row r="3" ht="12.75">
      <c r="B3" t="s">
        <v>6</v>
      </c>
    </row>
    <row r="4" ht="12.75">
      <c r="C4" s="1" t="s">
        <v>5</v>
      </c>
    </row>
    <row r="5" spans="2:4" ht="12.75">
      <c r="B5" s="1" t="s">
        <v>0</v>
      </c>
      <c r="C5" s="66" t="s">
        <v>1</v>
      </c>
      <c r="D5" s="66"/>
    </row>
    <row r="6" spans="2:4" ht="12.75">
      <c r="B6" s="10" t="s">
        <v>27</v>
      </c>
      <c r="C6" s="16">
        <v>0.001</v>
      </c>
      <c r="D6" s="11"/>
    </row>
    <row r="7" spans="2:4" ht="12.75">
      <c r="B7" s="47" t="s">
        <v>20</v>
      </c>
      <c r="C7" s="16">
        <v>10000000</v>
      </c>
      <c r="D7" s="33">
        <v>100000000</v>
      </c>
    </row>
    <row r="8" spans="2:7" ht="12.75">
      <c r="B8" s="10" t="s">
        <v>28</v>
      </c>
      <c r="C8" s="3">
        <v>1</v>
      </c>
      <c r="D8" s="3">
        <v>10</v>
      </c>
      <c r="E8" s="1"/>
      <c r="F8" s="4"/>
      <c r="G8" s="4"/>
    </row>
    <row r="9" spans="2:7" ht="12.75">
      <c r="B9" s="10" t="s">
        <v>29</v>
      </c>
      <c r="C9" s="3">
        <v>10</v>
      </c>
      <c r="D9" s="3">
        <v>15</v>
      </c>
      <c r="F9" s="4"/>
      <c r="G9" s="4"/>
    </row>
    <row r="10" spans="2:13" ht="12.75">
      <c r="B10" s="10" t="s">
        <v>30</v>
      </c>
      <c r="C10" s="3">
        <v>2</v>
      </c>
      <c r="D10" s="3">
        <v>2</v>
      </c>
      <c r="E10" t="s">
        <v>9</v>
      </c>
      <c r="F10" s="5">
        <f>365/C10</f>
        <v>182.5</v>
      </c>
      <c r="G10" s="5">
        <f>365/D10</f>
        <v>182.5</v>
      </c>
      <c r="I10" s="32"/>
      <c r="J10" s="1"/>
      <c r="K10" s="32"/>
      <c r="L10" s="1"/>
      <c r="M10" s="32"/>
    </row>
    <row r="11" spans="2:13" ht="12.75">
      <c r="B11" s="10" t="s">
        <v>31</v>
      </c>
      <c r="C11" s="3">
        <v>1</v>
      </c>
      <c r="D11" s="3">
        <v>1</v>
      </c>
      <c r="I11" s="32"/>
      <c r="J11" s="43"/>
      <c r="K11" s="32"/>
      <c r="L11" s="44"/>
      <c r="M11" s="32"/>
    </row>
    <row r="12" spans="2:13" ht="12.75">
      <c r="B12" s="10"/>
      <c r="C12" s="4"/>
      <c r="D12" s="4"/>
      <c r="I12" s="32"/>
      <c r="J12" s="43"/>
      <c r="K12" s="32"/>
      <c r="L12" s="44"/>
      <c r="M12" s="32"/>
    </row>
    <row r="13" spans="2:13" ht="12.75">
      <c r="B13" s="1" t="s">
        <v>34</v>
      </c>
      <c r="C13" s="4"/>
      <c r="D13" s="4"/>
      <c r="H13" s="4"/>
      <c r="I13" s="32"/>
      <c r="J13" s="43"/>
      <c r="K13" s="32"/>
      <c r="L13" s="44"/>
      <c r="M13" s="32"/>
    </row>
    <row r="14" spans="2:13" ht="12.75">
      <c r="B14" s="10" t="s">
        <v>32</v>
      </c>
      <c r="C14" s="3">
        <v>25</v>
      </c>
      <c r="D14" s="4"/>
      <c r="E14" s="4"/>
      <c r="F14" s="36" t="s">
        <v>33</v>
      </c>
      <c r="G14" s="4"/>
      <c r="H14" s="4"/>
      <c r="I14" s="32"/>
      <c r="J14" s="43"/>
      <c r="K14" s="32"/>
      <c r="L14" s="44"/>
      <c r="M14" s="32"/>
    </row>
    <row r="15" spans="2:13" ht="12.75">
      <c r="B15" s="10" t="s">
        <v>13</v>
      </c>
      <c r="C15" s="3">
        <v>0.00315</v>
      </c>
      <c r="D15" s="3">
        <v>0.0052499999999999995</v>
      </c>
      <c r="F15" s="32"/>
      <c r="G15" s="5">
        <v>0.0042</v>
      </c>
      <c r="H15" s="22"/>
      <c r="I15" s="32"/>
      <c r="J15" s="45"/>
      <c r="K15" s="32"/>
      <c r="L15" s="46"/>
      <c r="M15" s="32"/>
    </row>
    <row r="16" spans="2:13" ht="12.75">
      <c r="B16" s="4"/>
      <c r="C16" s="4"/>
      <c r="D16" s="4"/>
      <c r="H16" s="22"/>
      <c r="I16" s="32"/>
      <c r="J16" s="45"/>
      <c r="K16" s="32"/>
      <c r="L16" s="46"/>
      <c r="M16" s="32"/>
    </row>
    <row r="17" spans="3:13" ht="12.75">
      <c r="C17" s="4"/>
      <c r="I17" s="32"/>
      <c r="J17" s="47"/>
      <c r="K17" s="32"/>
      <c r="L17" s="32"/>
      <c r="M17" s="32"/>
    </row>
    <row r="18" spans="2:10" ht="12.75">
      <c r="B18" s="4"/>
      <c r="C18" s="4"/>
      <c r="D18" s="1"/>
      <c r="J18" s="10"/>
    </row>
    <row r="19" spans="2:3" ht="12.75">
      <c r="B19" t="s">
        <v>3</v>
      </c>
      <c r="C19" s="8">
        <v>0.5</v>
      </c>
    </row>
    <row r="20" spans="2:3" ht="12.75">
      <c r="B20" t="s">
        <v>4</v>
      </c>
      <c r="C20" s="8">
        <v>0.95</v>
      </c>
    </row>
    <row r="22" spans="2:3" ht="12.75">
      <c r="B22" t="s">
        <v>2</v>
      </c>
      <c r="C22" s="9">
        <v>10000</v>
      </c>
    </row>
    <row r="23" spans="2:3" ht="12.75">
      <c r="B23" s="4"/>
      <c r="C23" s="4"/>
    </row>
    <row r="24" spans="2:3" ht="12.75">
      <c r="B24" s="1" t="s">
        <v>26</v>
      </c>
      <c r="C24" s="55"/>
    </row>
    <row r="25" spans="2:4" ht="12.75">
      <c r="B25" s="64" t="s">
        <v>25</v>
      </c>
      <c r="C25" s="38"/>
      <c r="D25" s="1"/>
    </row>
    <row r="26" spans="2:10" ht="12.75">
      <c r="B26" s="39" t="s">
        <v>16</v>
      </c>
      <c r="C26" s="27">
        <v>5.4</v>
      </c>
      <c r="J26" s="6"/>
    </row>
    <row r="27" spans="2:10" ht="12.75">
      <c r="B27" s="39" t="s">
        <v>15</v>
      </c>
      <c r="C27" s="27">
        <v>5.8</v>
      </c>
      <c r="J27" s="6"/>
    </row>
    <row r="28" spans="2:10" ht="12.75">
      <c r="B28" s="4"/>
      <c r="C28" s="4"/>
      <c r="J28" s="6"/>
    </row>
    <row r="29" spans="2:10" ht="12.75">
      <c r="B29" s="39" t="s">
        <v>21</v>
      </c>
      <c r="C29" s="54">
        <v>4.1</v>
      </c>
      <c r="J29" s="6"/>
    </row>
    <row r="30" spans="2:10" ht="12.75">
      <c r="B30" s="39" t="s">
        <v>22</v>
      </c>
      <c r="C30" s="54">
        <v>6.1</v>
      </c>
      <c r="J30" s="7"/>
    </row>
    <row r="31" spans="2:10" ht="12.75">
      <c r="B31" s="4"/>
      <c r="C31" s="4"/>
      <c r="J31" s="7"/>
    </row>
    <row r="32" spans="2:10" ht="12.75">
      <c r="B32" s="4"/>
      <c r="C32" s="4"/>
      <c r="J32" s="6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11"/>
      <c r="C49" s="4"/>
      <c r="D49" s="4"/>
      <c r="E49" s="4"/>
    </row>
  </sheetData>
  <sheetProtection/>
  <mergeCells count="1">
    <mergeCell ref="C5:D5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cen6ddm</cp:lastModifiedBy>
  <cp:lastPrinted>2005-04-14T03:46:24Z</cp:lastPrinted>
  <dcterms:created xsi:type="dcterms:W3CDTF">2003-02-05T08:42:10Z</dcterms:created>
  <dcterms:modified xsi:type="dcterms:W3CDTF">2008-12-09T11:27:57Z</dcterms:modified>
  <cp:category/>
  <cp:version/>
  <cp:contentType/>
  <cp:contentStatus/>
</cp:coreProperties>
</file>